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hill\Downloads\NEST Stuff\"/>
    </mc:Choice>
  </mc:AlternateContent>
  <bookViews>
    <workbookView xWindow="0" yWindow="0" windowWidth="25605" windowHeight="16065" tabRatio="500"/>
  </bookViews>
  <sheets>
    <sheet name="Inputs" sheetId="1" r:id="rId1"/>
    <sheet name="Scoring" sheetId="2" r:id="rId2"/>
  </sheets>
  <definedNames>
    <definedName name="_xlnm.Print_Area" localSheetId="0">Inputs!$B$1:$I$45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2" l="1"/>
  <c r="C19" i="2" s="1"/>
  <c r="C15" i="2"/>
  <c r="C17" i="2"/>
  <c r="C18" i="2"/>
  <c r="D16" i="2"/>
  <c r="D19" i="2" s="1"/>
  <c r="D15" i="2"/>
  <c r="D17" i="2"/>
  <c r="D18" i="2"/>
  <c r="F18" i="2" s="1"/>
  <c r="E15" i="2"/>
  <c r="E19" i="2" s="1"/>
  <c r="F17" i="2"/>
  <c r="F15" i="2"/>
  <c r="G15" i="2" s="1"/>
  <c r="C11" i="2"/>
  <c r="H17" i="2"/>
  <c r="G17" i="2"/>
  <c r="C4" i="2"/>
  <c r="C5" i="2"/>
  <c r="B18" i="2"/>
  <c r="B17" i="2"/>
  <c r="B16" i="2"/>
  <c r="G18" i="2" l="1"/>
  <c r="H18" i="2"/>
  <c r="F19" i="2"/>
  <c r="F16" i="2"/>
  <c r="H15" i="2"/>
  <c r="G16" i="2" l="1"/>
  <c r="H16" i="2"/>
  <c r="H19" i="2"/>
  <c r="G19" i="2"/>
</calcChain>
</file>

<file path=xl/sharedStrings.xml><?xml version="1.0" encoding="utf-8"?>
<sst xmlns="http://schemas.openxmlformats.org/spreadsheetml/2006/main" count="164" uniqueCount="132">
  <si>
    <t>Strategy</t>
  </si>
  <si>
    <t>Points</t>
  </si>
  <si>
    <t>Level 1</t>
  </si>
  <si>
    <t>Level 2</t>
  </si>
  <si>
    <t>Level 3</t>
  </si>
  <si>
    <t>Level 4</t>
  </si>
  <si>
    <t>Strategic Fit</t>
  </si>
  <si>
    <t>Minimal fit/sits outside current business strategy and goals</t>
  </si>
  <si>
    <t>Contributes to overall capability of Unitec to achieve its strategic goals</t>
  </si>
  <si>
    <t>Returns</t>
  </si>
  <si>
    <t>Revenue</t>
  </si>
  <si>
    <t>No material increase in profitable income</t>
  </si>
  <si>
    <t xml:space="preserve">Minor increase in revenue </t>
  </si>
  <si>
    <t>&lt;$250,000 p.a.</t>
  </si>
  <si>
    <t>Material increase in revenue</t>
  </si>
  <si>
    <t>$250k - $1m p.a.</t>
  </si>
  <si>
    <t>Major increase in revenue</t>
  </si>
  <si>
    <t>&gt;$1m p.a.</t>
  </si>
  <si>
    <t>Financial Returns (Profit)</t>
  </si>
  <si>
    <t xml:space="preserve">Will make a significant Financial Loss </t>
  </si>
  <si>
    <t>($1m+)</t>
  </si>
  <si>
    <t>Will make a minimal Financial Loss</t>
  </si>
  <si>
    <t>(&lt;$1m)</t>
  </si>
  <si>
    <t>Will make a minimal Financial Gain</t>
  </si>
  <si>
    <t>(0-$1m)</t>
  </si>
  <si>
    <t>Will make a significant Financial Gain</t>
  </si>
  <si>
    <t>Student Recruitment</t>
  </si>
  <si>
    <t>No material increase in student recruitment</t>
  </si>
  <si>
    <t>Minor increase in student recruitment</t>
  </si>
  <si>
    <t>Material increase in student recruitment</t>
  </si>
  <si>
    <t>Major increase in student recruitment</t>
  </si>
  <si>
    <t>Student Outcomes</t>
  </si>
  <si>
    <t>No material increase in student outcomes</t>
  </si>
  <si>
    <t>Minor increase in student outcomes</t>
  </si>
  <si>
    <t>Material increase in student outcomes</t>
  </si>
  <si>
    <t>Major increase in student outcomes</t>
  </si>
  <si>
    <t>Market Competitiveness/Essential for market position</t>
  </si>
  <si>
    <t xml:space="preserve">No significant market drivers </t>
  </si>
  <si>
    <t>Market drivers for this project do exist and are important</t>
  </si>
  <si>
    <t>Significant market drivers exist for this project</t>
  </si>
  <si>
    <t>This project is critical to meet key market drivers</t>
  </si>
  <si>
    <t>Diversifies Unitec’s profitable income sources</t>
  </si>
  <si>
    <t>Not a new source of income</t>
  </si>
  <si>
    <t>Introduces a new component to current income sources</t>
  </si>
  <si>
    <t>Adds significantly to current streams with new sources</t>
  </si>
  <si>
    <t>Introduces completely new sources of income</t>
  </si>
  <si>
    <t>External Drivers</t>
  </si>
  <si>
    <t xml:space="preserve">No material external factors </t>
  </si>
  <si>
    <t>Some links to work required to fulfill policy or legislative requirements</t>
  </si>
  <si>
    <t>Direct links to the delivery of policy or legislative requirements</t>
  </si>
  <si>
    <t>Fundamental to the delivery of policy or legislative requirements</t>
  </si>
  <si>
    <t>Makes a direct contribution to achievement of Unitec’s strategic goals</t>
  </si>
  <si>
    <t>Makes a major contribution to the achievement of Unitec’s strategic goals</t>
  </si>
  <si>
    <t>Resources and Costs</t>
  </si>
  <si>
    <t>Financial Investment required</t>
  </si>
  <si>
    <t>No material financial investment required</t>
  </si>
  <si>
    <t>&lt;$50k</t>
  </si>
  <si>
    <t>Some financial investment required</t>
  </si>
  <si>
    <t>$50k - $250k</t>
  </si>
  <si>
    <t>Material financial investment required</t>
  </si>
  <si>
    <t xml:space="preserve">$250k - $1m </t>
  </si>
  <si>
    <t>Major financial investment required</t>
  </si>
  <si>
    <t>&gt;$1m</t>
  </si>
  <si>
    <t>Human Investment required</t>
  </si>
  <si>
    <t>No material requirement for human resources</t>
  </si>
  <si>
    <t>Utilises available time of current resources (no additional recruitment)</t>
  </si>
  <si>
    <t>Requires recruitment of additional specific headcount or contractors</t>
  </si>
  <si>
    <t>(Up to 5FTE’s)</t>
  </si>
  <si>
    <t xml:space="preserve">Requires recruitment of significant new headcount </t>
  </si>
  <si>
    <t>(over 5 FTE’s)</t>
  </si>
  <si>
    <t>Other Resources required</t>
  </si>
  <si>
    <t>No material need for other resources</t>
  </si>
  <si>
    <t>Requires use of existing Unitec resources such as property and facilities with minor impact</t>
  </si>
  <si>
    <t>Requires use of existing Unitec resources such as property and facilities with measurable impact</t>
  </si>
  <si>
    <t>Requires use of existing Unitec resources such as property and facilities with significant impact</t>
  </si>
  <si>
    <t>Impact on the organisations effectiveness</t>
  </si>
  <si>
    <t>Very minimal impact on systems, processes or infrastructure</t>
  </si>
  <si>
    <t>Some impact on systems, processes or infrastructure</t>
  </si>
  <si>
    <t>Significant impact on systems, processes or infrastructure</t>
  </si>
  <si>
    <t>Major impact on Unitec systems, processes or infrastructure</t>
  </si>
  <si>
    <t>Project Management</t>
  </si>
  <si>
    <t>Timescale to Implement</t>
  </si>
  <si>
    <t>Longer than 18 months</t>
  </si>
  <si>
    <t>12-18 months</t>
  </si>
  <si>
    <t>6-12 months</t>
  </si>
  <si>
    <t>Less than 6 months</t>
  </si>
  <si>
    <t>Track record</t>
  </si>
  <si>
    <t>We have never done anything like this before</t>
  </si>
  <si>
    <t>We have done similar projects before – but with differences</t>
  </si>
  <si>
    <t xml:space="preserve">We have done similar projects before </t>
  </si>
  <si>
    <t>We have done similar projects many times before</t>
  </si>
  <si>
    <t>Capability</t>
  </si>
  <si>
    <t>Resources and capability will be very difficult to find and employ</t>
  </si>
  <si>
    <t>Resources and capability is relatively easy to find and employ</t>
  </si>
  <si>
    <t>Resources will be easy to find and employ</t>
  </si>
  <si>
    <t>Student impact</t>
  </si>
  <si>
    <t>This project will cause material disruption to students</t>
  </si>
  <si>
    <t>This project will cause some disruption to students</t>
  </si>
  <si>
    <t>This project may cause minor disruption to students</t>
  </si>
  <si>
    <t>This project will cause no disruption to students</t>
  </si>
  <si>
    <t>Overall Risks (against key drivers)</t>
  </si>
  <si>
    <t>This is a very risky project</t>
  </si>
  <si>
    <t>There is a material risk of this project failing</t>
  </si>
  <si>
    <t xml:space="preserve">There is some small but manageable risk of this project failing </t>
  </si>
  <si>
    <t>There is very little risk of this project failing</t>
  </si>
  <si>
    <t>Risk – Estimated Costs</t>
  </si>
  <si>
    <t>There is significant risk of costs being higher than planned</t>
  </si>
  <si>
    <t>There is a reasonable risk of costs being higher than planned</t>
  </si>
  <si>
    <t>There is minimal risk of costs being higher than planned</t>
  </si>
  <si>
    <t>There is very little risk of costs being higher than planned</t>
  </si>
  <si>
    <t>Risk - Timelines</t>
  </si>
  <si>
    <t>There is significant risk of timeframes being longer than planned</t>
  </si>
  <si>
    <t>There is a reasonable risk of timeframes being longer than planned</t>
  </si>
  <si>
    <t>There is minimal risk of timeframes being longer than planned</t>
  </si>
  <si>
    <t>There is very little risk of timeframes being longer than planned</t>
  </si>
  <si>
    <t>Unitec New  Project Application</t>
  </si>
  <si>
    <t>Evaluation Sheet</t>
  </si>
  <si>
    <t>Project Name:</t>
  </si>
  <si>
    <t>Project Sponsor:</t>
  </si>
  <si>
    <t>INPUTS:</t>
  </si>
  <si>
    <t>PROJECT SCORING:</t>
  </si>
  <si>
    <t>Project Measure</t>
  </si>
  <si>
    <t>Possible Score</t>
  </si>
  <si>
    <t>Rating</t>
  </si>
  <si>
    <t>TOTAL</t>
  </si>
  <si>
    <t>Enter your scores in this column</t>
  </si>
  <si>
    <t>Supporting Commentary</t>
  </si>
  <si>
    <t>Resources and capability will be difficult to employ</t>
  </si>
  <si>
    <t>Score 1</t>
  </si>
  <si>
    <t>Score 2</t>
  </si>
  <si>
    <t>Unitec New  Project Application Evaluation Sheet</t>
  </si>
  <si>
    <t>BD Assessment (leave 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</si>
</sst>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rgb="FFFFFFFF"/>
      <name val="Calibri"/>
    </font>
    <font>
      <b/>
      <i/>
      <sz val="10"/>
      <color rgb="FFFFFFFF"/>
      <name val="Calibri"/>
    </font>
    <font>
      <b/>
      <sz val="10"/>
      <color theme="1"/>
      <name val="Calibri"/>
    </font>
    <font>
      <b/>
      <i/>
      <sz val="8"/>
      <color theme="1"/>
      <name val="Calibri"/>
    </font>
    <font>
      <i/>
      <sz val="10"/>
      <color rgb="FF365F91"/>
      <name val="Calibri"/>
    </font>
    <font>
      <i/>
      <sz val="12"/>
      <color rgb="FF365F91"/>
      <name val="Calibri"/>
    </font>
    <font>
      <b/>
      <sz val="12"/>
      <color rgb="FFFFFFFF"/>
      <name val="Calibri"/>
    </font>
    <font>
      <sz val="10"/>
      <color theme="1"/>
      <name val="Calibri"/>
    </font>
    <font>
      <i/>
      <sz val="10"/>
      <color rgb="FFFF0000"/>
      <name val="Calibri"/>
    </font>
    <font>
      <b/>
      <sz val="16"/>
      <color theme="1"/>
      <name val="Calibri"/>
      <scheme val="minor"/>
    </font>
    <font>
      <b/>
      <i/>
      <sz val="16"/>
      <name val="Calibri"/>
      <scheme val="minor"/>
    </font>
    <font>
      <b/>
      <i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4"/>
      <name val="Calibri"/>
      <scheme val="minor"/>
    </font>
    <font>
      <sz val="12"/>
      <color theme="3"/>
      <name val="Calibri"/>
      <scheme val="minor"/>
    </font>
    <font>
      <b/>
      <sz val="16"/>
      <color theme="1"/>
      <name val="Calibri"/>
      <family val="2"/>
      <scheme val="minor"/>
    </font>
    <font>
      <i/>
      <sz val="8"/>
      <color theme="4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366FF"/>
        <bgColor indexed="64"/>
      </patternFill>
    </fill>
  </fills>
  <borders count="23">
    <border>
      <left/>
      <right/>
      <top/>
      <bottom/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/>
      <right style="medium">
        <color rgb="FF4F81BD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rgb="FF4F81BD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4F81BD"/>
      </left>
      <right style="thin">
        <color auto="1"/>
      </right>
      <top style="thin">
        <color auto="1"/>
      </top>
      <bottom/>
      <diagonal/>
    </border>
    <border>
      <left style="medium">
        <color rgb="FF4F81BD"/>
      </left>
      <right style="thin">
        <color auto="1"/>
      </right>
      <top/>
      <bottom style="thin">
        <color auto="1"/>
      </bottom>
      <diagonal/>
    </border>
    <border>
      <left style="thin">
        <color rgb="FF4F81BD"/>
      </left>
      <right style="thin">
        <color auto="1"/>
      </right>
      <top style="thin">
        <color auto="1"/>
      </top>
      <bottom/>
      <diagonal/>
    </border>
    <border>
      <left style="thin">
        <color rgb="FF4F81BD"/>
      </left>
      <right style="thin">
        <color auto="1"/>
      </right>
      <top/>
      <bottom/>
      <diagonal/>
    </border>
    <border>
      <left style="thin">
        <color rgb="FF4F81BD"/>
      </left>
      <right style="thin">
        <color auto="1"/>
      </right>
      <top/>
      <bottom style="thin">
        <color auto="1"/>
      </bottom>
      <diagonal/>
    </border>
    <border>
      <left style="medium">
        <color rgb="FF4F81BD"/>
      </left>
      <right style="thin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/>
      <bottom style="thin">
        <color auto="1"/>
      </bottom>
      <diagonal/>
    </border>
  </borders>
  <cellStyleXfs count="28">
    <xf numFmtId="0" fontId="0" fillId="0" borderId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</cellStyleXfs>
  <cellXfs count="74">
    <xf numFmtId="0" fontId="0" fillId="0" borderId="0" xfId="0"/>
    <xf numFmtId="0" fontId="5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12" fillId="3" borderId="0" xfId="0" applyFont="1" applyFill="1"/>
    <xf numFmtId="0" fontId="12" fillId="3" borderId="0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top" wrapText="1"/>
    </xf>
    <xf numFmtId="0" fontId="12" fillId="0" borderId="0" xfId="0" applyFont="1"/>
    <xf numFmtId="0" fontId="14" fillId="3" borderId="0" xfId="0" applyFont="1" applyFill="1"/>
    <xf numFmtId="0" fontId="3" fillId="3" borderId="7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15" fillId="3" borderId="0" xfId="0" applyFont="1" applyFill="1" applyBorder="1"/>
    <xf numFmtId="0" fontId="16" fillId="3" borderId="0" xfId="0" applyFont="1" applyFill="1"/>
    <xf numFmtId="0" fontId="0" fillId="3" borderId="8" xfId="0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9" fontId="3" fillId="3" borderId="8" xfId="1" applyFont="1" applyFill="1" applyBorder="1" applyAlignment="1">
      <alignment horizontal="center" vertical="center"/>
    </xf>
    <xf numFmtId="9" fontId="4" fillId="3" borderId="0" xfId="0" applyNumberFormat="1" applyFont="1" applyFill="1" applyAlignment="1">
      <alignment horizontal="center" vertical="center"/>
    </xf>
    <xf numFmtId="0" fontId="0" fillId="3" borderId="9" xfId="0" applyFill="1" applyBorder="1" applyAlignment="1">
      <alignment vertical="top"/>
    </xf>
    <xf numFmtId="0" fontId="11" fillId="2" borderId="9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0" fillId="3" borderId="12" xfId="0" applyFont="1" applyFill="1" applyBorder="1" applyAlignment="1">
      <alignment vertical="top" wrapText="1"/>
    </xf>
    <xf numFmtId="0" fontId="0" fillId="3" borderId="9" xfId="0" applyFill="1" applyBorder="1" applyAlignment="1">
      <alignment horizontal="left" vertical="top"/>
    </xf>
    <xf numFmtId="0" fontId="19" fillId="0" borderId="0" xfId="0" applyFont="1" applyBorder="1" applyAlignment="1">
      <alignment horizontal="left" vertical="center" wrapText="1" indent="1"/>
    </xf>
    <xf numFmtId="0" fontId="10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3" borderId="20" xfId="0" applyFill="1" applyBorder="1" applyAlignment="1">
      <alignment horizontal="left" vertical="top"/>
    </xf>
    <xf numFmtId="9" fontId="3" fillId="5" borderId="8" xfId="1" applyFont="1" applyFill="1" applyBorder="1" applyAlignment="1">
      <alignment horizontal="center" vertical="center"/>
    </xf>
    <xf numFmtId="0" fontId="21" fillId="3" borderId="0" xfId="0" applyFont="1" applyFill="1"/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left" vertical="center" wrapText="1" indent="1"/>
    </xf>
    <xf numFmtId="0" fontId="19" fillId="0" borderId="7" xfId="0" applyFont="1" applyBorder="1" applyAlignment="1">
      <alignment horizontal="left" vertical="center" wrapText="1" indent="1"/>
    </xf>
    <xf numFmtId="0" fontId="22" fillId="3" borderId="21" xfId="0" applyFont="1" applyFill="1" applyBorder="1" applyAlignment="1">
      <alignment horizontal="center" vertical="top" wrapText="1"/>
    </xf>
    <xf numFmtId="0" fontId="23" fillId="0" borderId="22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14" xfId="0" applyFill="1" applyBorder="1" applyAlignment="1">
      <alignment vertical="top"/>
    </xf>
    <xf numFmtId="0" fontId="4" fillId="4" borderId="9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left" vertical="top"/>
    </xf>
    <xf numFmtId="0" fontId="0" fillId="3" borderId="16" xfId="0" applyFill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0" fontId="4" fillId="4" borderId="12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/>
    </xf>
    <xf numFmtId="0" fontId="10" fillId="0" borderId="18" xfId="0" applyFont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4" borderId="8" xfId="0" applyFont="1" applyFill="1" applyBorder="1" applyAlignment="1">
      <alignment horizontal="left" vertical="center" wrapText="1" indent="1"/>
    </xf>
    <xf numFmtId="0" fontId="0" fillId="0" borderId="8" xfId="0" applyBorder="1" applyAlignment="1">
      <alignment horizontal="left" vertical="center" wrapText="1" indent="1"/>
    </xf>
  </cellXfs>
  <cellStyles count="2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1" builtinId="5"/>
  </cellStyles>
  <dxfs count="2">
    <dxf>
      <font>
        <strike val="0"/>
        <color rgb="FFFF0000"/>
      </font>
      <fill>
        <patternFill patternType="none">
          <fgColor indexed="64"/>
          <bgColor auto="1"/>
        </patternFill>
      </fill>
    </dxf>
    <dxf>
      <font>
        <strike val="0"/>
        <color rgb="FFFF000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40247580992701"/>
          <c:y val="0.117625172807598"/>
          <c:w val="0.51334430211148996"/>
          <c:h val="0.78765041774358302"/>
        </c:manualLayout>
      </c:layout>
      <c:radarChart>
        <c:radarStyle val="marker"/>
        <c:varyColors val="0"/>
        <c:ser>
          <c:idx val="0"/>
          <c:order val="0"/>
          <c:cat>
            <c:strRef>
              <c:f>Scoring!$B$15:$B$19</c:f>
              <c:strCache>
                <c:ptCount val="5"/>
                <c:pt idx="0">
                  <c:v>Strategic Fit</c:v>
                </c:pt>
                <c:pt idx="1">
                  <c:v>Returns</c:v>
                </c:pt>
                <c:pt idx="2">
                  <c:v>Resources and Costs</c:v>
                </c:pt>
                <c:pt idx="3">
                  <c:v>Project Management</c:v>
                </c:pt>
                <c:pt idx="4">
                  <c:v>TOTAL</c:v>
                </c:pt>
              </c:strCache>
            </c:strRef>
          </c:cat>
          <c:val>
            <c:numRef>
              <c:f>Scoring!$F$15:$F$19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4-4D28-B122-3B6648762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70520"/>
        <c:axId val="188774312"/>
      </c:radarChart>
      <c:catAx>
        <c:axId val="19870520"/>
        <c:scaling>
          <c:orientation val="minMax"/>
        </c:scaling>
        <c:delete val="0"/>
        <c:axPos val="b"/>
        <c:majorGridlines/>
        <c:minorGridlines/>
        <c:title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188774312"/>
        <c:crosses val="autoZero"/>
        <c:auto val="1"/>
        <c:lblAlgn val="ctr"/>
        <c:lblOffset val="100"/>
        <c:noMultiLvlLbl val="0"/>
      </c:catAx>
      <c:valAx>
        <c:axId val="188774312"/>
        <c:scaling>
          <c:orientation val="minMax"/>
          <c:max val="1"/>
        </c:scaling>
        <c:delete val="0"/>
        <c:axPos val="l"/>
        <c:majorGridlines/>
        <c:minorGridlines/>
        <c:title>
          <c:overlay val="0"/>
        </c:title>
        <c:numFmt formatCode="0%" sourceLinked="1"/>
        <c:majorTickMark val="out"/>
        <c:minorTickMark val="none"/>
        <c:tickLblPos val="nextTo"/>
        <c:crossAx val="19870520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chemeClr val="accent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Project Scoring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2BB-4E0B-A4C6-0BE2ED67FA98}"/>
              </c:ext>
            </c:extLst>
          </c:dPt>
          <c:cat>
            <c:strRef>
              <c:f>Scoring!$B$15:$B$19</c:f>
              <c:strCache>
                <c:ptCount val="5"/>
                <c:pt idx="0">
                  <c:v>Strategic Fit</c:v>
                </c:pt>
                <c:pt idx="1">
                  <c:v>Returns</c:v>
                </c:pt>
                <c:pt idx="2">
                  <c:v>Resources and Costs</c:v>
                </c:pt>
                <c:pt idx="3">
                  <c:v>Project Management</c:v>
                </c:pt>
                <c:pt idx="4">
                  <c:v>TOTAL</c:v>
                </c:pt>
              </c:strCache>
            </c:strRef>
          </c:cat>
          <c:val>
            <c:numRef>
              <c:f>Scoring!$F$15:$F$19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BB-4E0B-A4C6-0BE2ED67FA98}"/>
            </c:ext>
          </c:extLst>
        </c:ser>
        <c:ser>
          <c:idx val="1"/>
          <c:order val="1"/>
          <c:spPr>
            <a:noFill/>
            <a:ln>
              <a:solidFill>
                <a:schemeClr val="accent2"/>
              </a:solidFill>
            </a:ln>
          </c:spPr>
          <c:invertIfNegative val="0"/>
          <c:cat>
            <c:strRef>
              <c:f>Scoring!$B$15:$B$19</c:f>
              <c:strCache>
                <c:ptCount val="5"/>
                <c:pt idx="0">
                  <c:v>Strategic Fit</c:v>
                </c:pt>
                <c:pt idx="1">
                  <c:v>Returns</c:v>
                </c:pt>
                <c:pt idx="2">
                  <c:v>Resources and Costs</c:v>
                </c:pt>
                <c:pt idx="3">
                  <c:v>Project Management</c:v>
                </c:pt>
                <c:pt idx="4">
                  <c:v>TOTAL</c:v>
                </c:pt>
              </c:strCache>
            </c:strRef>
          </c:cat>
          <c:val>
            <c:numRef>
              <c:f>Scoring!$H$15:$H$19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BB-4E0B-A4C6-0BE2ED67F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88767160"/>
        <c:axId val="127298160"/>
      </c:barChart>
      <c:catAx>
        <c:axId val="188767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anchor="t" anchorCtr="1"/>
          <a:lstStyle/>
          <a:p>
            <a:pPr algn="ctr">
              <a:defRPr sz="1100" b="1"/>
            </a:pPr>
            <a:endParaRPr lang="en-US"/>
          </a:p>
        </c:txPr>
        <c:crossAx val="127298160"/>
        <c:crosses val="autoZero"/>
        <c:auto val="1"/>
        <c:lblAlgn val="ctr"/>
        <c:lblOffset val="0"/>
        <c:noMultiLvlLbl val="0"/>
      </c:catAx>
      <c:valAx>
        <c:axId val="127298160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188767160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chemeClr val="accent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292100</xdr:colOff>
      <xdr:row>21</xdr:row>
      <xdr:rowOff>88900</xdr:rowOff>
    </xdr:from>
    <xdr:to>
      <xdr:col>12</xdr:col>
      <xdr:colOff>190500</xdr:colOff>
      <xdr:row>45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21</xdr:row>
      <xdr:rowOff>101600</xdr:rowOff>
    </xdr:from>
    <xdr:to>
      <xdr:col>5</xdr:col>
      <xdr:colOff>38100</xdr:colOff>
      <xdr:row>45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19"/>
  <sheetViews>
    <sheetView tabSelected="1" topLeftCell="A4" zoomScale="150" zoomScaleNormal="150" zoomScalePageLayoutView="150" workbookViewId="0">
      <selection activeCell="I4" sqref="I4"/>
    </sheetView>
  </sheetViews>
  <sheetFormatPr defaultColWidth="11" defaultRowHeight="15.75" x14ac:dyDescent="0.25"/>
  <cols>
    <col min="1" max="1" width="3.125" style="8" customWidth="1"/>
    <col min="2" max="2" width="22.5" customWidth="1"/>
    <col min="3" max="6" width="14.5" style="18" customWidth="1"/>
    <col min="7" max="7" width="8.625" customWidth="1"/>
    <col min="8" max="8" width="7.875" customWidth="1"/>
    <col min="9" max="9" width="63.875" style="8" customWidth="1"/>
    <col min="10" max="10" width="10.875" style="8"/>
    <col min="11" max="14" width="17.125" style="8" customWidth="1"/>
    <col min="15" max="61" width="10.875" style="8"/>
  </cols>
  <sheetData>
    <row r="1" spans="2:9" s="8" customFormat="1" ht="21" x14ac:dyDescent="0.35">
      <c r="B1" s="44" t="s">
        <v>130</v>
      </c>
      <c r="C1" s="11"/>
      <c r="D1" s="11"/>
      <c r="E1" s="11"/>
      <c r="F1" s="11"/>
    </row>
    <row r="2" spans="2:9" s="8" customFormat="1" ht="26.1" customHeight="1" x14ac:dyDescent="0.25">
      <c r="B2" s="20" t="s">
        <v>117</v>
      </c>
      <c r="C2" s="48"/>
      <c r="D2" s="49"/>
      <c r="E2" s="49"/>
      <c r="F2" s="49"/>
      <c r="G2" s="49"/>
      <c r="H2" s="39"/>
    </row>
    <row r="3" spans="2:9" s="8" customFormat="1" ht="26.1" customHeight="1" x14ac:dyDescent="0.25">
      <c r="B3" s="20" t="s">
        <v>118</v>
      </c>
      <c r="C3" s="48"/>
      <c r="D3" s="49"/>
      <c r="E3" s="49"/>
      <c r="F3" s="49"/>
      <c r="G3" s="49"/>
      <c r="H3" s="39"/>
    </row>
    <row r="4" spans="2:9" s="8" customFormat="1" ht="18" customHeight="1" x14ac:dyDescent="0.25">
      <c r="B4" s="9"/>
      <c r="C4" s="12"/>
      <c r="D4" s="12"/>
      <c r="E4" s="12"/>
      <c r="F4" s="12"/>
      <c r="G4" s="50" t="s">
        <v>125</v>
      </c>
      <c r="H4" s="50" t="s">
        <v>131</v>
      </c>
    </row>
    <row r="5" spans="2:9" s="8" customFormat="1" ht="18" customHeight="1" x14ac:dyDescent="0.35">
      <c r="B5" s="23" t="s">
        <v>119</v>
      </c>
      <c r="C5" s="12"/>
      <c r="D5" s="12"/>
      <c r="E5" s="12"/>
      <c r="F5" s="12"/>
      <c r="G5" s="51"/>
      <c r="H5" s="51"/>
    </row>
    <row r="6" spans="2:9" x14ac:dyDescent="0.25">
      <c r="B6" s="30" t="s">
        <v>0</v>
      </c>
      <c r="C6" s="31" t="s">
        <v>2</v>
      </c>
      <c r="D6" s="31" t="s">
        <v>3</v>
      </c>
      <c r="E6" s="31" t="s">
        <v>4</v>
      </c>
      <c r="F6" s="31" t="s">
        <v>5</v>
      </c>
      <c r="G6" s="58" t="s">
        <v>128</v>
      </c>
      <c r="H6" s="58" t="s">
        <v>129</v>
      </c>
      <c r="I6" s="66" t="s">
        <v>126</v>
      </c>
    </row>
    <row r="7" spans="2:9" x14ac:dyDescent="0.25">
      <c r="B7" s="32" t="s">
        <v>1</v>
      </c>
      <c r="C7" s="33">
        <v>0</v>
      </c>
      <c r="D7" s="33">
        <v>35</v>
      </c>
      <c r="E7" s="33">
        <v>70</v>
      </c>
      <c r="F7" s="33">
        <v>100</v>
      </c>
      <c r="G7" s="58"/>
      <c r="H7" s="58"/>
      <c r="I7" s="66"/>
    </row>
    <row r="8" spans="2:9" ht="63.75" x14ac:dyDescent="0.25">
      <c r="B8" s="34" t="s">
        <v>6</v>
      </c>
      <c r="C8" s="35" t="s">
        <v>7</v>
      </c>
      <c r="D8" s="35" t="s">
        <v>8</v>
      </c>
      <c r="E8" s="35" t="s">
        <v>51</v>
      </c>
      <c r="F8" s="35" t="s">
        <v>52</v>
      </c>
      <c r="G8" s="36"/>
      <c r="H8" s="36"/>
      <c r="I8" s="37"/>
    </row>
    <row r="9" spans="2:9" s="8" customFormat="1" x14ac:dyDescent="0.25">
      <c r="C9" s="11"/>
      <c r="D9" s="11"/>
      <c r="E9" s="11"/>
      <c r="F9" s="11"/>
    </row>
    <row r="10" spans="2:9" s="8" customFormat="1" ht="16.5" thickBot="1" x14ac:dyDescent="0.3">
      <c r="C10" s="11"/>
      <c r="D10" s="11"/>
      <c r="E10" s="11"/>
      <c r="F10" s="11"/>
    </row>
    <row r="11" spans="2:9" x14ac:dyDescent="0.25">
      <c r="B11" s="21" t="s">
        <v>9</v>
      </c>
      <c r="C11" s="1" t="s">
        <v>2</v>
      </c>
      <c r="D11" s="1" t="s">
        <v>3</v>
      </c>
      <c r="E11" s="1" t="s">
        <v>4</v>
      </c>
      <c r="F11" s="1" t="s">
        <v>5</v>
      </c>
      <c r="G11" s="45" t="s">
        <v>128</v>
      </c>
      <c r="H11" s="45" t="s">
        <v>129</v>
      </c>
      <c r="I11" s="62" t="s">
        <v>126</v>
      </c>
    </row>
    <row r="12" spans="2:9" ht="16.5" thickBot="1" x14ac:dyDescent="0.3">
      <c r="B12" s="22" t="s">
        <v>1</v>
      </c>
      <c r="C12" s="13">
        <v>0</v>
      </c>
      <c r="D12" s="13">
        <v>35</v>
      </c>
      <c r="E12" s="13">
        <v>70</v>
      </c>
      <c r="F12" s="13">
        <v>100</v>
      </c>
      <c r="G12" s="46"/>
      <c r="H12" s="46"/>
      <c r="I12" s="62"/>
    </row>
    <row r="13" spans="2:9" ht="45" customHeight="1" thickBot="1" x14ac:dyDescent="0.3">
      <c r="B13" s="52" t="s">
        <v>10</v>
      </c>
      <c r="C13" s="56" t="s">
        <v>11</v>
      </c>
      <c r="D13" s="14" t="s">
        <v>12</v>
      </c>
      <c r="E13" s="14" t="s">
        <v>14</v>
      </c>
      <c r="F13" s="14" t="s">
        <v>16</v>
      </c>
      <c r="G13" s="47"/>
      <c r="H13" s="47"/>
      <c r="I13" s="67"/>
    </row>
    <row r="14" spans="2:9" ht="16.5" thickBot="1" x14ac:dyDescent="0.3">
      <c r="B14" s="53"/>
      <c r="C14" s="57"/>
      <c r="D14" s="6" t="s">
        <v>13</v>
      </c>
      <c r="E14" s="6" t="s">
        <v>15</v>
      </c>
      <c r="F14" s="6" t="s">
        <v>17</v>
      </c>
      <c r="G14" s="47"/>
      <c r="H14" s="47"/>
      <c r="I14" s="67"/>
    </row>
    <row r="15" spans="2:9" ht="39" thickBot="1" x14ac:dyDescent="0.3">
      <c r="B15" s="2" t="s">
        <v>18</v>
      </c>
      <c r="C15" s="14" t="s">
        <v>19</v>
      </c>
      <c r="D15" s="14" t="s">
        <v>21</v>
      </c>
      <c r="E15" s="14" t="s">
        <v>23</v>
      </c>
      <c r="F15" s="14" t="s">
        <v>25</v>
      </c>
      <c r="G15" s="47"/>
      <c r="H15" s="47"/>
      <c r="I15" s="68"/>
    </row>
    <row r="16" spans="2:9" ht="16.5" thickBot="1" x14ac:dyDescent="0.3">
      <c r="B16" s="3" t="s">
        <v>1</v>
      </c>
      <c r="C16" s="15">
        <v>-100</v>
      </c>
      <c r="D16" s="15">
        <v>-35</v>
      </c>
      <c r="E16" s="15">
        <v>35</v>
      </c>
      <c r="F16" s="15">
        <v>100</v>
      </c>
      <c r="G16" s="47"/>
      <c r="H16" s="47"/>
      <c r="I16" s="68"/>
    </row>
    <row r="17" spans="2:9" ht="16.5" thickBot="1" x14ac:dyDescent="0.3">
      <c r="B17" s="4"/>
      <c r="C17" s="6" t="s">
        <v>20</v>
      </c>
      <c r="D17" s="6" t="s">
        <v>22</v>
      </c>
      <c r="E17" s="6" t="s">
        <v>24</v>
      </c>
      <c r="F17" s="6" t="s">
        <v>20</v>
      </c>
      <c r="G17" s="47"/>
      <c r="H17" s="47"/>
      <c r="I17" s="68"/>
    </row>
    <row r="18" spans="2:9" ht="39" thickBot="1" x14ac:dyDescent="0.3">
      <c r="B18" s="5" t="s">
        <v>26</v>
      </c>
      <c r="C18" s="6" t="s">
        <v>27</v>
      </c>
      <c r="D18" s="6" t="s">
        <v>28</v>
      </c>
      <c r="E18" s="6" t="s">
        <v>29</v>
      </c>
      <c r="F18" s="6" t="s">
        <v>30</v>
      </c>
      <c r="G18" s="40"/>
      <c r="H18" s="40"/>
      <c r="I18" s="42"/>
    </row>
    <row r="19" spans="2:9" ht="39" thickBot="1" x14ac:dyDescent="0.3">
      <c r="B19" s="5" t="s">
        <v>31</v>
      </c>
      <c r="C19" s="6" t="s">
        <v>32</v>
      </c>
      <c r="D19" s="6" t="s">
        <v>33</v>
      </c>
      <c r="E19" s="6" t="s">
        <v>34</v>
      </c>
      <c r="F19" s="6" t="s">
        <v>35</v>
      </c>
      <c r="G19" s="40"/>
      <c r="H19" s="40"/>
      <c r="I19" s="42"/>
    </row>
    <row r="20" spans="2:9" ht="39" thickBot="1" x14ac:dyDescent="0.3">
      <c r="B20" s="5" t="s">
        <v>36</v>
      </c>
      <c r="C20" s="6" t="s">
        <v>37</v>
      </c>
      <c r="D20" s="6" t="s">
        <v>38</v>
      </c>
      <c r="E20" s="6" t="s">
        <v>39</v>
      </c>
      <c r="F20" s="6" t="s">
        <v>40</v>
      </c>
      <c r="G20" s="40"/>
      <c r="H20" s="40"/>
      <c r="I20" s="42"/>
    </row>
    <row r="21" spans="2:9" ht="51.75" thickBot="1" x14ac:dyDescent="0.3">
      <c r="B21" s="5" t="s">
        <v>41</v>
      </c>
      <c r="C21" s="6" t="s">
        <v>42</v>
      </c>
      <c r="D21" s="6" t="s">
        <v>43</v>
      </c>
      <c r="E21" s="6" t="s">
        <v>44</v>
      </c>
      <c r="F21" s="6" t="s">
        <v>45</v>
      </c>
      <c r="G21" s="40"/>
      <c r="H21" s="40"/>
      <c r="I21" s="42"/>
    </row>
    <row r="22" spans="2:9" ht="51.75" thickBot="1" x14ac:dyDescent="0.3">
      <c r="B22" s="5" t="s">
        <v>46</v>
      </c>
      <c r="C22" s="6" t="s">
        <v>47</v>
      </c>
      <c r="D22" s="6" t="s">
        <v>48</v>
      </c>
      <c r="E22" s="6" t="s">
        <v>49</v>
      </c>
      <c r="F22" s="16" t="s">
        <v>50</v>
      </c>
      <c r="G22" s="40"/>
      <c r="H22" s="40"/>
      <c r="I22" s="42"/>
    </row>
    <row r="23" spans="2:9" s="8" customFormat="1" x14ac:dyDescent="0.25">
      <c r="C23" s="11"/>
      <c r="D23" s="11"/>
      <c r="E23" s="11"/>
      <c r="F23" s="11"/>
    </row>
    <row r="24" spans="2:9" s="8" customFormat="1" ht="16.5" thickBot="1" x14ac:dyDescent="0.3">
      <c r="C24" s="11"/>
      <c r="D24" s="11"/>
      <c r="E24" s="11"/>
      <c r="F24" s="11"/>
    </row>
    <row r="25" spans="2:9" x14ac:dyDescent="0.25">
      <c r="B25" s="21" t="s">
        <v>53</v>
      </c>
      <c r="C25" s="1" t="s">
        <v>2</v>
      </c>
      <c r="D25" s="1" t="s">
        <v>3</v>
      </c>
      <c r="E25" s="1" t="s">
        <v>4</v>
      </c>
      <c r="F25" s="1" t="s">
        <v>5</v>
      </c>
      <c r="G25" s="45" t="s">
        <v>128</v>
      </c>
      <c r="H25" s="45" t="s">
        <v>129</v>
      </c>
      <c r="I25" s="62" t="s">
        <v>126</v>
      </c>
    </row>
    <row r="26" spans="2:9" ht="16.5" thickBot="1" x14ac:dyDescent="0.3">
      <c r="B26" s="22" t="s">
        <v>1</v>
      </c>
      <c r="C26" s="13">
        <v>0</v>
      </c>
      <c r="D26" s="13">
        <v>-35</v>
      </c>
      <c r="E26" s="13">
        <v>-70</v>
      </c>
      <c r="F26" s="13">
        <v>-100</v>
      </c>
      <c r="G26" s="46"/>
      <c r="H26" s="46"/>
      <c r="I26" s="62"/>
    </row>
    <row r="27" spans="2:9" ht="38.25" x14ac:dyDescent="0.25">
      <c r="B27" s="52" t="s">
        <v>54</v>
      </c>
      <c r="C27" s="14" t="s">
        <v>55</v>
      </c>
      <c r="D27" s="14" t="s">
        <v>57</v>
      </c>
      <c r="E27" s="14" t="s">
        <v>59</v>
      </c>
      <c r="F27" s="14" t="s">
        <v>61</v>
      </c>
      <c r="G27" s="54"/>
      <c r="H27" s="54"/>
      <c r="I27" s="59"/>
    </row>
    <row r="28" spans="2:9" ht="16.5" thickBot="1" x14ac:dyDescent="0.3">
      <c r="B28" s="53"/>
      <c r="C28" s="6" t="s">
        <v>56</v>
      </c>
      <c r="D28" s="6" t="s">
        <v>58</v>
      </c>
      <c r="E28" s="6" t="s">
        <v>60</v>
      </c>
      <c r="F28" s="6" t="s">
        <v>62</v>
      </c>
      <c r="G28" s="55"/>
      <c r="H28" s="55"/>
      <c r="I28" s="59"/>
    </row>
    <row r="29" spans="2:9" ht="63.75" x14ac:dyDescent="0.25">
      <c r="B29" s="52" t="s">
        <v>63</v>
      </c>
      <c r="C29" s="56" t="s">
        <v>64</v>
      </c>
      <c r="D29" s="56" t="s">
        <v>65</v>
      </c>
      <c r="E29" s="14" t="s">
        <v>66</v>
      </c>
      <c r="F29" s="14" t="s">
        <v>68</v>
      </c>
      <c r="G29" s="54"/>
      <c r="H29" s="54"/>
      <c r="I29" s="60"/>
    </row>
    <row r="30" spans="2:9" ht="16.5" thickBot="1" x14ac:dyDescent="0.3">
      <c r="B30" s="53"/>
      <c r="C30" s="57"/>
      <c r="D30" s="57"/>
      <c r="E30" s="6" t="s">
        <v>67</v>
      </c>
      <c r="F30" s="6" t="s">
        <v>69</v>
      </c>
      <c r="G30" s="55"/>
      <c r="H30" s="55"/>
      <c r="I30" s="61"/>
    </row>
    <row r="31" spans="2:9" ht="77.25" thickBot="1" x14ac:dyDescent="0.3">
      <c r="B31" s="5" t="s">
        <v>70</v>
      </c>
      <c r="C31" s="6" t="s">
        <v>71</v>
      </c>
      <c r="D31" s="6" t="s">
        <v>72</v>
      </c>
      <c r="E31" s="6" t="s">
        <v>73</v>
      </c>
      <c r="F31" s="6" t="s">
        <v>74</v>
      </c>
      <c r="G31" s="7"/>
      <c r="H31" s="7"/>
      <c r="I31" s="29"/>
    </row>
    <row r="32" spans="2:9" ht="51.75" thickBot="1" x14ac:dyDescent="0.3">
      <c r="B32" s="5" t="s">
        <v>75</v>
      </c>
      <c r="C32" s="6" t="s">
        <v>76</v>
      </c>
      <c r="D32" s="6" t="s">
        <v>77</v>
      </c>
      <c r="E32" s="6" t="s">
        <v>78</v>
      </c>
      <c r="F32" s="6" t="s">
        <v>79</v>
      </c>
      <c r="G32" s="40"/>
      <c r="H32" s="41"/>
      <c r="I32" s="38"/>
    </row>
    <row r="33" spans="2:9" s="8" customFormat="1" x14ac:dyDescent="0.25">
      <c r="C33" s="11"/>
      <c r="D33" s="11"/>
      <c r="E33" s="11"/>
      <c r="F33" s="11"/>
    </row>
    <row r="34" spans="2:9" s="8" customFormat="1" ht="16.5" thickBot="1" x14ac:dyDescent="0.3">
      <c r="C34" s="11"/>
      <c r="D34" s="11"/>
      <c r="E34" s="11"/>
      <c r="F34" s="11"/>
    </row>
    <row r="35" spans="2:9" x14ac:dyDescent="0.25">
      <c r="B35" s="21" t="s">
        <v>80</v>
      </c>
      <c r="C35" s="1" t="s">
        <v>2</v>
      </c>
      <c r="D35" s="1" t="s">
        <v>3</v>
      </c>
      <c r="E35" s="1" t="s">
        <v>4</v>
      </c>
      <c r="F35" s="1" t="s">
        <v>5</v>
      </c>
      <c r="G35" s="45" t="s">
        <v>128</v>
      </c>
      <c r="H35" s="45" t="s">
        <v>129</v>
      </c>
      <c r="I35" s="62" t="s">
        <v>126</v>
      </c>
    </row>
    <row r="36" spans="2:9" ht="16.5" thickBot="1" x14ac:dyDescent="0.3">
      <c r="B36" s="22" t="s">
        <v>1</v>
      </c>
      <c r="C36" s="13">
        <v>0</v>
      </c>
      <c r="D36" s="13">
        <v>25</v>
      </c>
      <c r="E36" s="13">
        <v>50</v>
      </c>
      <c r="F36" s="13">
        <v>75</v>
      </c>
      <c r="G36" s="46"/>
      <c r="H36" s="46"/>
      <c r="I36" s="62"/>
    </row>
    <row r="37" spans="2:9" ht="26.25" thickBot="1" x14ac:dyDescent="0.3">
      <c r="B37" s="5" t="s">
        <v>81</v>
      </c>
      <c r="C37" s="6" t="s">
        <v>82</v>
      </c>
      <c r="D37" s="6" t="s">
        <v>83</v>
      </c>
      <c r="E37" s="6" t="s">
        <v>84</v>
      </c>
      <c r="F37" s="6" t="s">
        <v>85</v>
      </c>
      <c r="G37" s="40"/>
      <c r="H37" s="41"/>
      <c r="I37" s="38"/>
    </row>
    <row r="38" spans="2:9" ht="51.75" thickBot="1" x14ac:dyDescent="0.3">
      <c r="B38" s="5" t="s">
        <v>86</v>
      </c>
      <c r="C38" s="6" t="s">
        <v>87</v>
      </c>
      <c r="D38" s="6" t="s">
        <v>88</v>
      </c>
      <c r="E38" s="6" t="s">
        <v>89</v>
      </c>
      <c r="F38" s="6" t="s">
        <v>90</v>
      </c>
      <c r="G38" s="40"/>
      <c r="H38" s="41"/>
      <c r="I38" s="38"/>
    </row>
    <row r="39" spans="2:9" ht="51.75" thickBot="1" x14ac:dyDescent="0.3">
      <c r="B39" s="5" t="s">
        <v>91</v>
      </c>
      <c r="C39" s="6" t="s">
        <v>92</v>
      </c>
      <c r="D39" s="6" t="s">
        <v>127</v>
      </c>
      <c r="E39" s="6" t="s">
        <v>93</v>
      </c>
      <c r="F39" s="6" t="s">
        <v>94</v>
      </c>
      <c r="G39" s="40"/>
      <c r="H39" s="41"/>
      <c r="I39" s="38"/>
    </row>
    <row r="40" spans="2:9" ht="51.75" thickBot="1" x14ac:dyDescent="0.3">
      <c r="B40" s="5" t="s">
        <v>95</v>
      </c>
      <c r="C40" s="6" t="s">
        <v>96</v>
      </c>
      <c r="D40" s="6" t="s">
        <v>97</v>
      </c>
      <c r="E40" s="6" t="s">
        <v>98</v>
      </c>
      <c r="F40" s="6" t="s">
        <v>99</v>
      </c>
      <c r="G40" s="40"/>
      <c r="H40" s="41"/>
      <c r="I40" s="38"/>
    </row>
    <row r="41" spans="2:9" ht="51.75" thickBot="1" x14ac:dyDescent="0.3">
      <c r="B41" s="2" t="s">
        <v>100</v>
      </c>
      <c r="C41" s="14" t="s">
        <v>101</v>
      </c>
      <c r="D41" s="14" t="s">
        <v>102</v>
      </c>
      <c r="E41" s="14" t="s">
        <v>103</v>
      </c>
      <c r="F41" s="14" t="s">
        <v>104</v>
      </c>
      <c r="G41" s="47"/>
      <c r="H41" s="69"/>
      <c r="I41" s="63"/>
    </row>
    <row r="42" spans="2:9" ht="16.5" thickBot="1" x14ac:dyDescent="0.3">
      <c r="B42" s="3" t="s">
        <v>1</v>
      </c>
      <c r="C42" s="15">
        <v>-100</v>
      </c>
      <c r="D42" s="15">
        <v>-35</v>
      </c>
      <c r="E42" s="15">
        <v>35</v>
      </c>
      <c r="F42" s="15">
        <v>75</v>
      </c>
      <c r="G42" s="47"/>
      <c r="H42" s="69"/>
      <c r="I42" s="64"/>
    </row>
    <row r="43" spans="2:9" ht="16.5" thickBot="1" x14ac:dyDescent="0.3">
      <c r="B43" s="4"/>
      <c r="C43" s="6"/>
      <c r="D43" s="6"/>
      <c r="E43" s="17"/>
      <c r="F43" s="17"/>
      <c r="G43" s="47"/>
      <c r="H43" s="69"/>
      <c r="I43" s="65"/>
    </row>
    <row r="44" spans="2:9" ht="51.75" thickBot="1" x14ac:dyDescent="0.3">
      <c r="B44" s="5" t="s">
        <v>105</v>
      </c>
      <c r="C44" s="6" t="s">
        <v>106</v>
      </c>
      <c r="D44" s="6" t="s">
        <v>107</v>
      </c>
      <c r="E44" s="6" t="s">
        <v>108</v>
      </c>
      <c r="F44" s="6" t="s">
        <v>109</v>
      </c>
      <c r="G44" s="40"/>
      <c r="H44" s="41"/>
      <c r="I44" s="38"/>
    </row>
    <row r="45" spans="2:9" ht="64.5" thickBot="1" x14ac:dyDescent="0.3">
      <c r="B45" s="5" t="s">
        <v>110</v>
      </c>
      <c r="C45" s="16" t="s">
        <v>111</v>
      </c>
      <c r="D45" s="6" t="s">
        <v>112</v>
      </c>
      <c r="E45" s="6" t="s">
        <v>113</v>
      </c>
      <c r="F45" s="6" t="s">
        <v>114</v>
      </c>
      <c r="G45" s="40"/>
      <c r="H45" s="41"/>
      <c r="I45" s="38"/>
    </row>
    <row r="46" spans="2:9" s="8" customFormat="1" x14ac:dyDescent="0.25">
      <c r="C46" s="11"/>
      <c r="D46" s="11"/>
      <c r="E46" s="11"/>
      <c r="F46" s="11"/>
    </row>
    <row r="47" spans="2:9" s="8" customFormat="1" x14ac:dyDescent="0.25">
      <c r="C47" s="11"/>
      <c r="D47" s="11"/>
      <c r="E47" s="11"/>
      <c r="F47" s="11"/>
    </row>
    <row r="48" spans="2:9" s="8" customFormat="1" x14ac:dyDescent="0.25">
      <c r="C48" s="11"/>
      <c r="D48" s="11"/>
      <c r="E48" s="11"/>
      <c r="F48" s="11"/>
    </row>
    <row r="49" spans="3:6" s="8" customFormat="1" x14ac:dyDescent="0.25">
      <c r="C49" s="11"/>
      <c r="D49" s="11"/>
      <c r="E49" s="11"/>
      <c r="F49" s="11"/>
    </row>
    <row r="50" spans="3:6" s="8" customFormat="1" x14ac:dyDescent="0.25">
      <c r="C50" s="11"/>
      <c r="D50" s="11"/>
      <c r="E50" s="11"/>
      <c r="F50" s="11"/>
    </row>
    <row r="51" spans="3:6" s="8" customFormat="1" x14ac:dyDescent="0.25">
      <c r="C51" s="11"/>
      <c r="D51" s="11"/>
      <c r="E51" s="11"/>
      <c r="F51" s="11"/>
    </row>
    <row r="52" spans="3:6" s="8" customFormat="1" x14ac:dyDescent="0.25">
      <c r="C52" s="11"/>
      <c r="D52" s="11"/>
      <c r="E52" s="11"/>
      <c r="F52" s="11"/>
    </row>
    <row r="53" spans="3:6" s="8" customFormat="1" x14ac:dyDescent="0.25">
      <c r="C53" s="11"/>
      <c r="D53" s="11"/>
      <c r="E53" s="11"/>
      <c r="F53" s="11"/>
    </row>
    <row r="54" spans="3:6" s="8" customFormat="1" x14ac:dyDescent="0.25">
      <c r="C54" s="11"/>
      <c r="D54" s="11"/>
      <c r="E54" s="11"/>
      <c r="F54" s="11"/>
    </row>
    <row r="55" spans="3:6" s="8" customFormat="1" x14ac:dyDescent="0.25">
      <c r="C55" s="11"/>
      <c r="D55" s="11"/>
      <c r="E55" s="11"/>
      <c r="F55" s="11"/>
    </row>
    <row r="56" spans="3:6" s="8" customFormat="1" x14ac:dyDescent="0.25">
      <c r="C56" s="11"/>
      <c r="D56" s="11"/>
      <c r="E56" s="11"/>
      <c r="F56" s="11"/>
    </row>
    <row r="57" spans="3:6" s="8" customFormat="1" x14ac:dyDescent="0.25">
      <c r="C57" s="11"/>
      <c r="D57" s="11"/>
      <c r="E57" s="11"/>
      <c r="F57" s="11"/>
    </row>
    <row r="58" spans="3:6" s="8" customFormat="1" x14ac:dyDescent="0.25">
      <c r="C58" s="11"/>
      <c r="D58" s="11"/>
      <c r="E58" s="11"/>
      <c r="F58" s="11"/>
    </row>
    <row r="59" spans="3:6" s="8" customFormat="1" x14ac:dyDescent="0.25">
      <c r="C59" s="11"/>
      <c r="D59" s="11"/>
      <c r="E59" s="11"/>
      <c r="F59" s="11"/>
    </row>
    <row r="60" spans="3:6" s="8" customFormat="1" x14ac:dyDescent="0.25">
      <c r="C60" s="11"/>
      <c r="D60" s="11"/>
      <c r="E60" s="11"/>
      <c r="F60" s="11"/>
    </row>
    <row r="61" spans="3:6" s="8" customFormat="1" x14ac:dyDescent="0.25">
      <c r="C61" s="11"/>
      <c r="D61" s="11"/>
      <c r="E61" s="11"/>
      <c r="F61" s="11"/>
    </row>
    <row r="62" spans="3:6" s="8" customFormat="1" x14ac:dyDescent="0.25">
      <c r="C62" s="11"/>
      <c r="D62" s="11"/>
      <c r="E62" s="11"/>
      <c r="F62" s="11"/>
    </row>
    <row r="63" spans="3:6" s="8" customFormat="1" x14ac:dyDescent="0.25">
      <c r="C63" s="11"/>
      <c r="D63" s="11"/>
      <c r="E63" s="11"/>
      <c r="F63" s="11"/>
    </row>
    <row r="64" spans="3:6" s="8" customFormat="1" x14ac:dyDescent="0.25">
      <c r="C64" s="11"/>
      <c r="D64" s="11"/>
      <c r="E64" s="11"/>
      <c r="F64" s="11"/>
    </row>
    <row r="65" spans="3:6" s="8" customFormat="1" x14ac:dyDescent="0.25">
      <c r="C65" s="11"/>
      <c r="D65" s="11"/>
      <c r="E65" s="11"/>
      <c r="F65" s="11"/>
    </row>
    <row r="66" spans="3:6" s="8" customFormat="1" x14ac:dyDescent="0.25">
      <c r="C66" s="11"/>
      <c r="D66" s="11"/>
      <c r="E66" s="11"/>
      <c r="F66" s="11"/>
    </row>
    <row r="67" spans="3:6" s="8" customFormat="1" x14ac:dyDescent="0.25">
      <c r="C67" s="11"/>
      <c r="D67" s="11"/>
      <c r="E67" s="11"/>
      <c r="F67" s="11"/>
    </row>
    <row r="68" spans="3:6" s="8" customFormat="1" x14ac:dyDescent="0.25">
      <c r="C68" s="11"/>
      <c r="D68" s="11"/>
      <c r="E68" s="11"/>
      <c r="F68" s="11"/>
    </row>
    <row r="69" spans="3:6" s="8" customFormat="1" x14ac:dyDescent="0.25">
      <c r="C69" s="11"/>
      <c r="D69" s="11"/>
      <c r="E69" s="11"/>
      <c r="F69" s="11"/>
    </row>
    <row r="70" spans="3:6" s="8" customFormat="1" x14ac:dyDescent="0.25">
      <c r="C70" s="11"/>
      <c r="D70" s="11"/>
      <c r="E70" s="11"/>
      <c r="F70" s="11"/>
    </row>
    <row r="71" spans="3:6" s="8" customFormat="1" x14ac:dyDescent="0.25">
      <c r="C71" s="11"/>
      <c r="D71" s="11"/>
      <c r="E71" s="11"/>
      <c r="F71" s="11"/>
    </row>
    <row r="72" spans="3:6" s="8" customFormat="1" x14ac:dyDescent="0.25">
      <c r="C72" s="11"/>
      <c r="D72" s="11"/>
      <c r="E72" s="11"/>
      <c r="F72" s="11"/>
    </row>
    <row r="73" spans="3:6" s="8" customFormat="1" x14ac:dyDescent="0.25">
      <c r="C73" s="11"/>
      <c r="D73" s="11"/>
      <c r="E73" s="11"/>
      <c r="F73" s="11"/>
    </row>
    <row r="74" spans="3:6" s="8" customFormat="1" x14ac:dyDescent="0.25">
      <c r="C74" s="11"/>
      <c r="D74" s="11"/>
      <c r="E74" s="11"/>
      <c r="F74" s="11"/>
    </row>
    <row r="75" spans="3:6" s="8" customFormat="1" x14ac:dyDescent="0.25">
      <c r="C75" s="11"/>
      <c r="D75" s="11"/>
      <c r="E75" s="11"/>
      <c r="F75" s="11"/>
    </row>
    <row r="76" spans="3:6" s="8" customFormat="1" x14ac:dyDescent="0.25">
      <c r="C76" s="11"/>
      <c r="D76" s="11"/>
      <c r="E76" s="11"/>
      <c r="F76" s="11"/>
    </row>
    <row r="77" spans="3:6" s="8" customFormat="1" x14ac:dyDescent="0.25">
      <c r="C77" s="11"/>
      <c r="D77" s="11"/>
      <c r="E77" s="11"/>
      <c r="F77" s="11"/>
    </row>
    <row r="78" spans="3:6" s="8" customFormat="1" x14ac:dyDescent="0.25">
      <c r="C78" s="11"/>
      <c r="D78" s="11"/>
      <c r="E78" s="11"/>
      <c r="F78" s="11"/>
    </row>
    <row r="79" spans="3:6" s="8" customFormat="1" x14ac:dyDescent="0.25">
      <c r="C79" s="11"/>
      <c r="D79" s="11"/>
      <c r="E79" s="11"/>
      <c r="F79" s="11"/>
    </row>
    <row r="80" spans="3:6" s="8" customFormat="1" x14ac:dyDescent="0.25">
      <c r="C80" s="11"/>
      <c r="D80" s="11"/>
      <c r="E80" s="11"/>
      <c r="F80" s="11"/>
    </row>
    <row r="81" spans="3:6" s="8" customFormat="1" x14ac:dyDescent="0.25">
      <c r="C81" s="11"/>
      <c r="D81" s="11"/>
      <c r="E81" s="11"/>
      <c r="F81" s="11"/>
    </row>
    <row r="82" spans="3:6" s="8" customFormat="1" x14ac:dyDescent="0.25">
      <c r="C82" s="11"/>
      <c r="D82" s="11"/>
      <c r="E82" s="11"/>
      <c r="F82" s="11"/>
    </row>
    <row r="83" spans="3:6" s="8" customFormat="1" x14ac:dyDescent="0.25">
      <c r="C83" s="11"/>
      <c r="D83" s="11"/>
      <c r="E83" s="11"/>
      <c r="F83" s="11"/>
    </row>
    <row r="84" spans="3:6" s="8" customFormat="1" x14ac:dyDescent="0.25">
      <c r="C84" s="11"/>
      <c r="D84" s="11"/>
      <c r="E84" s="11"/>
      <c r="F84" s="11"/>
    </row>
    <row r="85" spans="3:6" s="8" customFormat="1" x14ac:dyDescent="0.25">
      <c r="C85" s="11"/>
      <c r="D85" s="11"/>
      <c r="E85" s="11"/>
      <c r="F85" s="11"/>
    </row>
    <row r="86" spans="3:6" s="8" customFormat="1" x14ac:dyDescent="0.25">
      <c r="C86" s="11"/>
      <c r="D86" s="11"/>
      <c r="E86" s="11"/>
      <c r="F86" s="11"/>
    </row>
    <row r="87" spans="3:6" s="8" customFormat="1" x14ac:dyDescent="0.25">
      <c r="C87" s="11"/>
      <c r="D87" s="11"/>
      <c r="E87" s="11"/>
      <c r="F87" s="11"/>
    </row>
    <row r="88" spans="3:6" s="8" customFormat="1" x14ac:dyDescent="0.25">
      <c r="C88" s="11"/>
      <c r="D88" s="11"/>
      <c r="E88" s="11"/>
      <c r="F88" s="11"/>
    </row>
    <row r="89" spans="3:6" s="8" customFormat="1" x14ac:dyDescent="0.25">
      <c r="C89" s="11"/>
      <c r="D89" s="11"/>
      <c r="E89" s="11"/>
      <c r="F89" s="11"/>
    </row>
    <row r="90" spans="3:6" s="8" customFormat="1" x14ac:dyDescent="0.25">
      <c r="C90" s="11"/>
      <c r="D90" s="11"/>
      <c r="E90" s="11"/>
      <c r="F90" s="11"/>
    </row>
    <row r="91" spans="3:6" s="8" customFormat="1" x14ac:dyDescent="0.25">
      <c r="C91" s="11"/>
      <c r="D91" s="11"/>
      <c r="E91" s="11"/>
      <c r="F91" s="11"/>
    </row>
    <row r="92" spans="3:6" s="8" customFormat="1" x14ac:dyDescent="0.25">
      <c r="C92" s="11"/>
      <c r="D92" s="11"/>
      <c r="E92" s="11"/>
      <c r="F92" s="11"/>
    </row>
    <row r="93" spans="3:6" s="8" customFormat="1" x14ac:dyDescent="0.25">
      <c r="C93" s="11"/>
      <c r="D93" s="11"/>
      <c r="E93" s="11"/>
      <c r="F93" s="11"/>
    </row>
    <row r="94" spans="3:6" s="8" customFormat="1" x14ac:dyDescent="0.25">
      <c r="C94" s="11"/>
      <c r="D94" s="11"/>
      <c r="E94" s="11"/>
      <c r="F94" s="11"/>
    </row>
    <row r="95" spans="3:6" s="8" customFormat="1" x14ac:dyDescent="0.25">
      <c r="C95" s="11"/>
      <c r="D95" s="11"/>
      <c r="E95" s="11"/>
      <c r="F95" s="11"/>
    </row>
    <row r="96" spans="3:6" s="8" customFormat="1" x14ac:dyDescent="0.25">
      <c r="C96" s="11"/>
      <c r="D96" s="11"/>
      <c r="E96" s="11"/>
      <c r="F96" s="11"/>
    </row>
    <row r="97" spans="3:6" s="8" customFormat="1" x14ac:dyDescent="0.25">
      <c r="C97" s="11"/>
      <c r="D97" s="11"/>
      <c r="E97" s="11"/>
      <c r="F97" s="11"/>
    </row>
    <row r="98" spans="3:6" s="8" customFormat="1" x14ac:dyDescent="0.25">
      <c r="C98" s="11"/>
      <c r="D98" s="11"/>
      <c r="E98" s="11"/>
      <c r="F98" s="11"/>
    </row>
    <row r="99" spans="3:6" s="8" customFormat="1" x14ac:dyDescent="0.25">
      <c r="C99" s="11"/>
      <c r="D99" s="11"/>
      <c r="E99" s="11"/>
      <c r="F99" s="11"/>
    </row>
    <row r="100" spans="3:6" s="8" customFormat="1" x14ac:dyDescent="0.25">
      <c r="C100" s="11"/>
      <c r="D100" s="11"/>
      <c r="E100" s="11"/>
      <c r="F100" s="11"/>
    </row>
    <row r="101" spans="3:6" s="8" customFormat="1" x14ac:dyDescent="0.25">
      <c r="C101" s="11"/>
      <c r="D101" s="11"/>
      <c r="E101" s="11"/>
      <c r="F101" s="11"/>
    </row>
    <row r="102" spans="3:6" s="8" customFormat="1" x14ac:dyDescent="0.25">
      <c r="C102" s="11"/>
      <c r="D102" s="11"/>
      <c r="E102" s="11"/>
      <c r="F102" s="11"/>
    </row>
    <row r="103" spans="3:6" s="8" customFormat="1" x14ac:dyDescent="0.25">
      <c r="C103" s="11"/>
      <c r="D103" s="11"/>
      <c r="E103" s="11"/>
      <c r="F103" s="11"/>
    </row>
    <row r="104" spans="3:6" s="8" customFormat="1" x14ac:dyDescent="0.25">
      <c r="C104" s="11"/>
      <c r="D104" s="11"/>
      <c r="E104" s="11"/>
      <c r="F104" s="11"/>
    </row>
    <row r="105" spans="3:6" s="8" customFormat="1" x14ac:dyDescent="0.25">
      <c r="C105" s="11"/>
      <c r="D105" s="11"/>
      <c r="E105" s="11"/>
      <c r="F105" s="11"/>
    </row>
    <row r="106" spans="3:6" s="8" customFormat="1" x14ac:dyDescent="0.25">
      <c r="C106" s="11"/>
      <c r="D106" s="11"/>
      <c r="E106" s="11"/>
      <c r="F106" s="11"/>
    </row>
    <row r="107" spans="3:6" s="8" customFormat="1" x14ac:dyDescent="0.25">
      <c r="C107" s="11"/>
      <c r="D107" s="11"/>
      <c r="E107" s="11"/>
      <c r="F107" s="11"/>
    </row>
    <row r="108" spans="3:6" s="8" customFormat="1" x14ac:dyDescent="0.25">
      <c r="C108" s="11"/>
      <c r="D108" s="11"/>
      <c r="E108" s="11"/>
      <c r="F108" s="11"/>
    </row>
    <row r="109" spans="3:6" s="8" customFormat="1" x14ac:dyDescent="0.25">
      <c r="C109" s="11"/>
      <c r="D109" s="11"/>
      <c r="E109" s="11"/>
      <c r="F109" s="11"/>
    </row>
    <row r="110" spans="3:6" s="8" customFormat="1" x14ac:dyDescent="0.25">
      <c r="C110" s="11"/>
      <c r="D110" s="11"/>
      <c r="E110" s="11"/>
      <c r="F110" s="11"/>
    </row>
    <row r="111" spans="3:6" s="8" customFormat="1" x14ac:dyDescent="0.25">
      <c r="C111" s="11"/>
      <c r="D111" s="11"/>
      <c r="E111" s="11"/>
      <c r="F111" s="11"/>
    </row>
    <row r="112" spans="3:6" s="8" customFormat="1" x14ac:dyDescent="0.25">
      <c r="C112" s="11"/>
      <c r="D112" s="11"/>
      <c r="E112" s="11"/>
      <c r="F112" s="11"/>
    </row>
    <row r="113" spans="3:6" s="8" customFormat="1" x14ac:dyDescent="0.25">
      <c r="C113" s="11"/>
      <c r="D113" s="11"/>
      <c r="E113" s="11"/>
      <c r="F113" s="11"/>
    </row>
    <row r="114" spans="3:6" s="8" customFormat="1" x14ac:dyDescent="0.25">
      <c r="C114" s="11"/>
      <c r="D114" s="11"/>
      <c r="E114" s="11"/>
      <c r="F114" s="11"/>
    </row>
    <row r="115" spans="3:6" s="8" customFormat="1" x14ac:dyDescent="0.25">
      <c r="C115" s="11"/>
      <c r="D115" s="11"/>
      <c r="E115" s="11"/>
      <c r="F115" s="11"/>
    </row>
    <row r="116" spans="3:6" s="8" customFormat="1" x14ac:dyDescent="0.25">
      <c r="C116" s="11"/>
      <c r="D116" s="11"/>
      <c r="E116" s="11"/>
      <c r="F116" s="11"/>
    </row>
    <row r="117" spans="3:6" s="8" customFormat="1" x14ac:dyDescent="0.25">
      <c r="C117" s="11"/>
      <c r="D117" s="11"/>
      <c r="E117" s="11"/>
      <c r="F117" s="11"/>
    </row>
    <row r="118" spans="3:6" s="8" customFormat="1" x14ac:dyDescent="0.25">
      <c r="C118" s="11"/>
      <c r="D118" s="11"/>
      <c r="E118" s="11"/>
      <c r="F118" s="11"/>
    </row>
    <row r="119" spans="3:6" s="8" customFormat="1" x14ac:dyDescent="0.25">
      <c r="C119" s="11"/>
      <c r="D119" s="11"/>
      <c r="E119" s="11"/>
      <c r="F119" s="11"/>
    </row>
  </sheetData>
  <mergeCells count="37">
    <mergeCell ref="H4:H5"/>
    <mergeCell ref="H27:H28"/>
    <mergeCell ref="H29:H30"/>
    <mergeCell ref="H41:H43"/>
    <mergeCell ref="H35:H36"/>
    <mergeCell ref="H6:H7"/>
    <mergeCell ref="H11:H12"/>
    <mergeCell ref="H13:H14"/>
    <mergeCell ref="H15:H17"/>
    <mergeCell ref="H25:H26"/>
    <mergeCell ref="I27:I28"/>
    <mergeCell ref="I29:I30"/>
    <mergeCell ref="I35:I36"/>
    <mergeCell ref="I41:I43"/>
    <mergeCell ref="I6:I7"/>
    <mergeCell ref="I11:I12"/>
    <mergeCell ref="I13:I14"/>
    <mergeCell ref="I15:I17"/>
    <mergeCell ref="I25:I26"/>
    <mergeCell ref="B13:B14"/>
    <mergeCell ref="C13:C14"/>
    <mergeCell ref="G13:G14"/>
    <mergeCell ref="G15:G17"/>
    <mergeCell ref="G6:G7"/>
    <mergeCell ref="B27:B28"/>
    <mergeCell ref="G27:G28"/>
    <mergeCell ref="B29:B30"/>
    <mergeCell ref="C29:C30"/>
    <mergeCell ref="D29:D30"/>
    <mergeCell ref="G29:G30"/>
    <mergeCell ref="G35:G36"/>
    <mergeCell ref="G41:G43"/>
    <mergeCell ref="C2:G2"/>
    <mergeCell ref="C3:G3"/>
    <mergeCell ref="G25:G26"/>
    <mergeCell ref="G11:G12"/>
    <mergeCell ref="G4:G5"/>
  </mergeCells>
  <conditionalFormatting sqref="G1:H1 G6:H1048576">
    <cfRule type="cellIs" dxfId="1" priority="1" operator="lessThan">
      <formula>0</formula>
    </cfRule>
  </conditionalFormatting>
  <pageMargins left="0.75" right="0.75" top="1" bottom="1" header="0.5" footer="0.5"/>
  <pageSetup paperSize="9" scale="74" fitToHeight="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9"/>
  <sheetViews>
    <sheetView workbookViewId="0">
      <selection activeCell="B8" sqref="B8"/>
    </sheetView>
  </sheetViews>
  <sheetFormatPr defaultColWidth="11" defaultRowHeight="15.75" x14ac:dyDescent="0.25"/>
  <cols>
    <col min="1" max="1" width="10.875" style="8"/>
    <col min="2" max="2" width="24.125" customWidth="1"/>
    <col min="3" max="5" width="16.5" customWidth="1"/>
    <col min="6" max="43" width="10.875" style="8"/>
  </cols>
  <sheetData>
    <row r="1" spans="2:44" ht="21" x14ac:dyDescent="0.35">
      <c r="B1" s="19" t="s">
        <v>115</v>
      </c>
      <c r="C1" s="11"/>
      <c r="D1" s="11"/>
      <c r="E1" s="11"/>
      <c r="F1" s="11"/>
    </row>
    <row r="2" spans="2:44" ht="21" x14ac:dyDescent="0.35">
      <c r="B2" s="19" t="s">
        <v>116</v>
      </c>
      <c r="C2" s="11"/>
      <c r="D2" s="11"/>
      <c r="E2" s="11"/>
      <c r="F2" s="11"/>
    </row>
    <row r="3" spans="2:44" x14ac:dyDescent="0.25">
      <c r="B3" s="8"/>
      <c r="C3" s="11"/>
      <c r="D3" s="11"/>
      <c r="E3" s="11"/>
      <c r="F3" s="11"/>
    </row>
    <row r="4" spans="2:44" ht="24" customHeight="1" x14ac:dyDescent="0.25">
      <c r="B4" s="20" t="s">
        <v>117</v>
      </c>
      <c r="C4" s="48">
        <f>Inputs!C2</f>
        <v>0</v>
      </c>
      <c r="D4" s="49"/>
      <c r="E4" s="49"/>
      <c r="F4" s="49"/>
      <c r="G4" s="49"/>
    </row>
    <row r="5" spans="2:44" ht="24" customHeight="1" x14ac:dyDescent="0.25">
      <c r="B5" s="20" t="s">
        <v>118</v>
      </c>
      <c r="C5" s="48">
        <f>Inputs!C3</f>
        <v>0</v>
      </c>
      <c r="D5" s="49"/>
      <c r="E5" s="49"/>
      <c r="F5" s="49"/>
      <c r="G5" s="49"/>
    </row>
    <row r="6" spans="2:44" x14ac:dyDescent="0.25">
      <c r="B6" s="9"/>
      <c r="C6" s="12"/>
      <c r="D6" s="12"/>
      <c r="E6" s="12"/>
      <c r="F6" s="12"/>
      <c r="G6" s="10"/>
    </row>
    <row r="7" spans="2:44" x14ac:dyDescent="0.25">
      <c r="B7" s="9"/>
      <c r="C7" s="12"/>
      <c r="D7" s="12"/>
      <c r="E7" s="12"/>
      <c r="F7" s="12"/>
      <c r="G7" s="10"/>
    </row>
    <row r="8" spans="2:44" x14ac:dyDescent="0.25">
      <c r="B8" s="8"/>
      <c r="C8" s="8"/>
      <c r="D8" s="8"/>
      <c r="E8" s="8"/>
    </row>
    <row r="9" spans="2:44" x14ac:dyDescent="0.25">
      <c r="B9" s="8"/>
      <c r="C9" s="8"/>
      <c r="D9" s="8"/>
      <c r="E9" s="8"/>
    </row>
    <row r="10" spans="2:44" x14ac:dyDescent="0.25">
      <c r="B10" s="8"/>
      <c r="C10" s="8"/>
      <c r="D10" s="8"/>
      <c r="E10" s="8"/>
    </row>
    <row r="11" spans="2:44" ht="21" x14ac:dyDescent="0.35">
      <c r="B11" s="24" t="s">
        <v>120</v>
      </c>
      <c r="C11" s="8">
        <f>Inputs!C2</f>
        <v>0</v>
      </c>
      <c r="D11" s="8"/>
      <c r="E11" s="8"/>
    </row>
    <row r="12" spans="2:44" ht="16.5" thickBot="1" x14ac:dyDescent="0.3">
      <c r="B12" s="8"/>
      <c r="C12" s="8"/>
      <c r="D12" s="8"/>
      <c r="E12" s="8"/>
    </row>
    <row r="13" spans="2:44" ht="16.5" thickBot="1" x14ac:dyDescent="0.3">
      <c r="B13" s="72" t="s">
        <v>121</v>
      </c>
      <c r="C13" s="70" t="s">
        <v>128</v>
      </c>
      <c r="D13" s="70" t="s">
        <v>129</v>
      </c>
      <c r="E13" s="70" t="s">
        <v>122</v>
      </c>
      <c r="F13" s="70" t="s">
        <v>123</v>
      </c>
      <c r="AR13" s="8"/>
    </row>
    <row r="14" spans="2:44" ht="16.5" thickBot="1" x14ac:dyDescent="0.3">
      <c r="B14" s="73"/>
      <c r="C14" s="71"/>
      <c r="D14" s="71"/>
      <c r="E14" s="71"/>
      <c r="F14" s="71"/>
      <c r="AR14" s="8"/>
    </row>
    <row r="15" spans="2:44" ht="45" customHeight="1" thickBot="1" x14ac:dyDescent="0.3">
      <c r="B15" s="26" t="s">
        <v>6</v>
      </c>
      <c r="C15" s="25">
        <f>Inputs!G8</f>
        <v>0</v>
      </c>
      <c r="D15" s="25">
        <f>Inputs!H8</f>
        <v>0</v>
      </c>
      <c r="E15" s="25">
        <f>Inputs!F7</f>
        <v>100</v>
      </c>
      <c r="F15" s="27">
        <f>((C15+D15)/2)/E15</f>
        <v>0</v>
      </c>
      <c r="G15" s="28">
        <f>F15</f>
        <v>0</v>
      </c>
      <c r="H15" s="28">
        <f>1-F15</f>
        <v>1</v>
      </c>
      <c r="AR15" s="8"/>
    </row>
    <row r="16" spans="2:44" s="8" customFormat="1" ht="45" customHeight="1" thickBot="1" x14ac:dyDescent="0.3">
      <c r="B16" s="26" t="str">
        <f>Inputs!B11</f>
        <v>Returns</v>
      </c>
      <c r="C16" s="25">
        <f>SUM(Inputs!G13:G22)</f>
        <v>0</v>
      </c>
      <c r="D16" s="25">
        <f>SUM(Inputs!H13:H22)</f>
        <v>0</v>
      </c>
      <c r="E16" s="25">
        <v>700</v>
      </c>
      <c r="F16" s="27">
        <f t="shared" ref="F16:F19" si="0">((C16+D16)/2)/E16</f>
        <v>0</v>
      </c>
      <c r="G16" s="28">
        <f>F16</f>
        <v>0</v>
      </c>
      <c r="H16" s="28">
        <f>1-F16</f>
        <v>1</v>
      </c>
    </row>
    <row r="17" spans="2:8" s="8" customFormat="1" ht="45" customHeight="1" thickBot="1" x14ac:dyDescent="0.3">
      <c r="B17" s="26" t="str">
        <f>Inputs!B25</f>
        <v>Resources and Costs</v>
      </c>
      <c r="C17" s="25">
        <f>SUM(Inputs!G27:G32)</f>
        <v>0</v>
      </c>
      <c r="D17" s="25">
        <f>SUM(Inputs!H27:H32)</f>
        <v>0</v>
      </c>
      <c r="E17" s="25">
        <v>-400</v>
      </c>
      <c r="F17" s="27">
        <f t="shared" si="0"/>
        <v>0</v>
      </c>
      <c r="G17" s="28">
        <f>-F17</f>
        <v>0</v>
      </c>
      <c r="H17" s="28">
        <f>1-F17</f>
        <v>1</v>
      </c>
    </row>
    <row r="18" spans="2:8" s="8" customFormat="1" ht="45" customHeight="1" thickBot="1" x14ac:dyDescent="0.3">
      <c r="B18" s="26" t="str">
        <f>Inputs!B35</f>
        <v>Project Management</v>
      </c>
      <c r="C18" s="25">
        <f>SUM(Inputs!G37:G45)</f>
        <v>0</v>
      </c>
      <c r="D18" s="25">
        <f>SUM(Inputs!H37:H45)</f>
        <v>0</v>
      </c>
      <c r="E18" s="25">
        <v>525</v>
      </c>
      <c r="F18" s="27">
        <f t="shared" si="0"/>
        <v>0</v>
      </c>
      <c r="G18" s="28">
        <f>F18</f>
        <v>0</v>
      </c>
      <c r="H18" s="28">
        <f>1-F18</f>
        <v>1</v>
      </c>
    </row>
    <row r="19" spans="2:8" s="8" customFormat="1" ht="45" customHeight="1" thickBot="1" x14ac:dyDescent="0.3">
      <c r="B19" s="26" t="s">
        <v>124</v>
      </c>
      <c r="C19" s="25">
        <f>SUM(C15:C18)</f>
        <v>0</v>
      </c>
      <c r="D19" s="25">
        <f>SUM(D15:D18)</f>
        <v>0</v>
      </c>
      <c r="E19" s="25">
        <f>SUM(E15:E18)</f>
        <v>925</v>
      </c>
      <c r="F19" s="43">
        <f t="shared" si="0"/>
        <v>0</v>
      </c>
      <c r="G19" s="28">
        <f>F19</f>
        <v>0</v>
      </c>
      <c r="H19" s="28">
        <f>1-F19</f>
        <v>1</v>
      </c>
    </row>
    <row r="20" spans="2:8" s="8" customFormat="1" x14ac:dyDescent="0.25"/>
    <row r="21" spans="2:8" s="8" customFormat="1" x14ac:dyDescent="0.25"/>
    <row r="22" spans="2:8" s="8" customFormat="1" x14ac:dyDescent="0.25"/>
    <row r="23" spans="2:8" s="8" customFormat="1" x14ac:dyDescent="0.25"/>
    <row r="24" spans="2:8" s="8" customFormat="1" x14ac:dyDescent="0.25"/>
    <row r="25" spans="2:8" s="8" customFormat="1" x14ac:dyDescent="0.25"/>
    <row r="26" spans="2:8" s="8" customFormat="1" x14ac:dyDescent="0.25"/>
    <row r="27" spans="2:8" s="8" customFormat="1" x14ac:dyDescent="0.25"/>
    <row r="28" spans="2:8" s="8" customFormat="1" x14ac:dyDescent="0.25"/>
    <row r="29" spans="2:8" s="8" customFormat="1" x14ac:dyDescent="0.25"/>
    <row r="30" spans="2:8" s="8" customFormat="1" x14ac:dyDescent="0.25"/>
    <row r="31" spans="2:8" s="8" customFormat="1" x14ac:dyDescent="0.25"/>
    <row r="32" spans="2:8" s="8" customFormat="1" x14ac:dyDescent="0.25"/>
    <row r="33" s="8" customFormat="1" x14ac:dyDescent="0.25"/>
    <row r="34" s="8" customFormat="1" x14ac:dyDescent="0.25"/>
    <row r="35" s="8" customForma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</sheetData>
  <mergeCells count="7">
    <mergeCell ref="E13:E14"/>
    <mergeCell ref="F13:F14"/>
    <mergeCell ref="B13:B14"/>
    <mergeCell ref="C13:C14"/>
    <mergeCell ref="C4:G4"/>
    <mergeCell ref="C5:G5"/>
    <mergeCell ref="D13:D14"/>
  </mergeCells>
  <conditionalFormatting sqref="G1:G3">
    <cfRule type="cellIs" dxfId="0" priority="1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Inputs</vt:lpstr>
      <vt:lpstr>Scoring</vt:lpstr>
      <vt:lpstr>Inputs!Print_Area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SPAIN</dc:creator>
  <cp:lastModifiedBy>Richard Hill</cp:lastModifiedBy>
  <cp:lastPrinted>2015-03-03T20:45:04Z</cp:lastPrinted>
  <dcterms:created xsi:type="dcterms:W3CDTF">2014-04-15T02:02:44Z</dcterms:created>
  <dcterms:modified xsi:type="dcterms:W3CDTF">2018-06-27T21:02:55Z</dcterms:modified>
</cp:coreProperties>
</file>